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8975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19" hidden="1">'XLR_NoRangeSheet'!$AA$6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заданий'!$A$7:$P$27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<sst xmlns="http://schemas.openxmlformats.org/spreadsheetml/2006/main" count="230" uniqueCount="131">
  <si>
    <t/>
  </si>
  <si>
    <t>№</t>
  </si>
  <si>
    <t>Среднее</t>
  </si>
  <si>
    <t>4.2, Developer  (build 122-D7)</t>
  </si>
  <si>
    <t>S1</t>
  </si>
  <si>
    <t>Протокол проверки результатов Государственной итоговой аттестации девятых классов в 2013 году</t>
  </si>
  <si>
    <t xml:space="preserve">Код ОУ: </t>
  </si>
  <si>
    <t>920050</t>
  </si>
  <si>
    <t>02-Математика</t>
  </si>
  <si>
    <t>24-Красноярский край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</si>
  <si>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</si>
  <si>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</si>
  <si>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</si>
  <si>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</si>
  <si>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</si>
  <si>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</si>
  <si>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</si>
  <si>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</si>
  <si>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</si>
  <si>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</si>
  <si>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</si>
  <si>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</si>
  <si>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</si>
  <si>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</si>
  <si>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Оценка</t>
  </si>
  <si>
    <t>Рейтинг</t>
  </si>
  <si>
    <t>Верных ответов</t>
  </si>
  <si>
    <t>Процент верных ответов</t>
  </si>
  <si>
    <t>9</t>
  </si>
  <si>
    <t>0013</t>
  </si>
  <si>
    <t>Бобров</t>
  </si>
  <si>
    <t>Олег</t>
  </si>
  <si>
    <t>Николаевич</t>
  </si>
  <si>
    <t>0411</t>
  </si>
  <si>
    <t>005058</t>
  </si>
  <si>
    <t>++-+</t>
  </si>
  <si>
    <t>++++--+++++++++-</t>
  </si>
  <si>
    <t>0(2)0(3)0(4)0(2)0(3)0(4)</t>
  </si>
  <si>
    <t>Брюханов</t>
  </si>
  <si>
    <t>Сергей</t>
  </si>
  <si>
    <t>164549</t>
  </si>
  <si>
    <t>++++</t>
  </si>
  <si>
    <t>++++++++++++++++</t>
  </si>
  <si>
    <t>Елпашева</t>
  </si>
  <si>
    <t>Анастасия</t>
  </si>
  <si>
    <t>Александровна</t>
  </si>
  <si>
    <t>262980</t>
  </si>
  <si>
    <t>+++-</t>
  </si>
  <si>
    <t>-+++-++++++++-++</t>
  </si>
  <si>
    <t>0(2)0(3)0(4)0(2)2(3)0(4)</t>
  </si>
  <si>
    <t>Зайцев</t>
  </si>
  <si>
    <t>Юрий</t>
  </si>
  <si>
    <t>Сергеевич</t>
  </si>
  <si>
    <t>0409</t>
  </si>
  <si>
    <t>881986</t>
  </si>
  <si>
    <t>0(2)0(3)0(4)2(2)0(3)0(4)</t>
  </si>
  <si>
    <t>0015</t>
  </si>
  <si>
    <t>Зыкова</t>
  </si>
  <si>
    <t>Вероника</t>
  </si>
  <si>
    <t>Викторовна</t>
  </si>
  <si>
    <t>004628</t>
  </si>
  <si>
    <t>+++++++++++++++-</t>
  </si>
  <si>
    <t>Искакова</t>
  </si>
  <si>
    <t>Татьяна</t>
  </si>
  <si>
    <t>004626</t>
  </si>
  <si>
    <t>-++++++++++-++++</t>
  </si>
  <si>
    <t>Клейкина</t>
  </si>
  <si>
    <t>Анна</t>
  </si>
  <si>
    <t>Владимировна</t>
  </si>
  <si>
    <t>005425</t>
  </si>
  <si>
    <t>+-++</t>
  </si>
  <si>
    <t>-++++++--+--++++</t>
  </si>
  <si>
    <t>Коробейникова</t>
  </si>
  <si>
    <t>Александра</t>
  </si>
  <si>
    <t>Константиновна</t>
  </si>
  <si>
    <t>123716</t>
  </si>
  <si>
    <t>-+++++++-+++++++</t>
  </si>
  <si>
    <t>2(2)3(3)3(4)2(2)3(3)0(4)</t>
  </si>
  <si>
    <t>Кузнецова</t>
  </si>
  <si>
    <t>Мария</t>
  </si>
  <si>
    <t>164939</t>
  </si>
  <si>
    <t>-++++++++-++++-+</t>
  </si>
  <si>
    <t>Машковцев</t>
  </si>
  <si>
    <t>Никита</t>
  </si>
  <si>
    <t>263462</t>
  </si>
  <si>
    <t>Родионов</t>
  </si>
  <si>
    <t>005019</t>
  </si>
  <si>
    <t>++++-++++++-+++-</t>
  </si>
  <si>
    <t>Сёмушкин</t>
  </si>
  <si>
    <t>Василий</t>
  </si>
  <si>
    <t>Владимирович</t>
  </si>
  <si>
    <t>9311</t>
  </si>
  <si>
    <t>440369</t>
  </si>
  <si>
    <t>+-+++++++++++++-</t>
  </si>
  <si>
    <t>Сергеева</t>
  </si>
  <si>
    <t>Виктория</t>
  </si>
  <si>
    <t>Сергеевна</t>
  </si>
  <si>
    <t>9510</t>
  </si>
  <si>
    <t>754390</t>
  </si>
  <si>
    <t>2(2)2(3)0(4)2(2)2(3)0(4)</t>
  </si>
  <si>
    <t>Скулков</t>
  </si>
  <si>
    <t>Степан</t>
  </si>
  <si>
    <t>Игоревич</t>
  </si>
  <si>
    <t>123166</t>
  </si>
  <si>
    <t>+++++++++++--++-</t>
  </si>
  <si>
    <t>Смольская</t>
  </si>
  <si>
    <t>Екатерина</t>
  </si>
  <si>
    <t>123651</t>
  </si>
  <si>
    <t>++++++++++++++-+</t>
  </si>
  <si>
    <t>2(2)0(3)0(4)0(2)0(3)0(4)</t>
  </si>
  <si>
    <t>Стукач</t>
  </si>
  <si>
    <t>Людмила</t>
  </si>
  <si>
    <t>Евгеньевна</t>
  </si>
  <si>
    <t>123534</t>
  </si>
  <si>
    <t>2(2)0(3)4(4)2(2)2(3)0(4)</t>
  </si>
  <si>
    <t>Фишов</t>
  </si>
  <si>
    <t>Александр</t>
  </si>
  <si>
    <t>005222</t>
  </si>
  <si>
    <t>Черных</t>
  </si>
  <si>
    <t>9411</t>
  </si>
  <si>
    <t>232752</t>
  </si>
  <si>
    <t>2(2)3(3)0(4)2(2)3(3)0(4)</t>
  </si>
  <si>
    <t>Швайгерт</t>
  </si>
  <si>
    <t>123389</t>
  </si>
  <si>
    <t>++++-+-+++++++++</t>
  </si>
  <si>
    <t>9Б</t>
  </si>
  <si>
    <t>Кривоносов</t>
  </si>
  <si>
    <t>Андреевич</t>
  </si>
  <si>
    <t>I-БА</t>
  </si>
  <si>
    <t>706101</t>
  </si>
  <si>
    <t>++-+-+++++++++++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</si>
</sst>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NumberFormat="1" applyBorder="1" applyAlignment="1">
      <alignment/>
    </xf>
    <xf numFmtId="164" fontId="0" fillId="0" borderId="15" xfId="0" applyNumberFormat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F1">
      <selection activeCell="G24" sqref="G24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5" max="5" width="11.25390625" style="0" customWidth="1"/>
    <col min="6" max="6" width="11.75390625" style="0" customWidth="1"/>
    <col min="7" max="7" width="14.25390625" style="0" bestFit="1" customWidth="1"/>
    <col min="8" max="11" width="15.00390625" style="0" customWidth="1"/>
    <col min="12" max="12" width="31.875" style="0" bestFit="1" customWidth="1"/>
    <col min="13" max="13" width="18.125" style="0" customWidth="1"/>
    <col min="14" max="14" width="12.00390625" style="0" customWidth="1"/>
    <col min="15" max="15" width="11.00390625" style="0" customWidth="1"/>
    <col min="16" max="16" width="10.625" style="0" customWidth="1"/>
  </cols>
  <sheetData>
    <row r="1" spans="2:15" ht="16.5">
      <c r="B1" s="31" t="str">
        <f>S1_Title</f>
        <v>Протокол проверки результатов Государственной итоговой аттестации девятых классов в 2013 году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8"/>
      <c r="O1" s="2"/>
    </row>
    <row r="2" spans="2:15" ht="16.5">
      <c r="B2" s="31" t="str">
        <f>S1_FileName</f>
        <v>24-Красноярский край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8"/>
      <c r="O2" s="2"/>
    </row>
    <row r="3" spans="2:14" ht="16.5">
      <c r="B3" s="32" t="str">
        <f>S1_InstType</f>
        <v>Код ОУ: </v>
      </c>
      <c r="C3" s="32"/>
      <c r="D3" s="32"/>
      <c r="E3" s="32"/>
      <c r="F3" s="32"/>
      <c r="G3" s="32"/>
      <c r="H3" s="32"/>
      <c r="I3" s="32"/>
      <c r="J3" s="33" t="str">
        <f>S1_SchoolCode</f>
        <v>920050</v>
      </c>
      <c r="K3" s="33"/>
      <c r="L3" s="33"/>
      <c r="M3" s="33"/>
      <c r="N3" s="19"/>
    </row>
    <row r="4" spans="2:14" ht="16.5">
      <c r="B4" s="31" t="str">
        <f>S1_SubjectCode</f>
        <v>02-Математика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18"/>
    </row>
    <row r="5" spans="2:15" ht="17.25" customHeight="1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0"/>
      <c r="O5" s="15"/>
    </row>
    <row r="6" spans="2:16" ht="38.25">
      <c r="B6" s="10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1" t="str">
        <f>S1_FName18</f>
        <v>Верных ответов</v>
      </c>
      <c r="O6" s="21" t="str">
        <f>S1_FName19</f>
        <v>Процент верных ответов</v>
      </c>
      <c r="P6" s="16" t="str">
        <f>S1_FName15</f>
        <v>Оценка</v>
      </c>
    </row>
    <row r="7" spans="1:16" ht="12.75" customHeight="1">
      <c r="A7" s="4"/>
      <c r="B7" s="11">
        <v>1</v>
      </c>
      <c r="C7" s="5" t="s">
        <v>28</v>
      </c>
      <c r="D7" s="5">
        <v>9250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3">
        <v>16</v>
      </c>
      <c r="O7" s="23">
        <v>42</v>
      </c>
      <c r="P7" s="24">
        <v>4</v>
      </c>
    </row>
    <row r="8" spans="1:16" ht="12.75" customHeight="1">
      <c r="A8" s="4"/>
      <c r="B8" s="11">
        <v>2</v>
      </c>
      <c r="C8" s="5" t="s">
        <v>28</v>
      </c>
      <c r="D8" s="5">
        <v>9250</v>
      </c>
      <c r="E8" s="5" t="s">
        <v>29</v>
      </c>
      <c r="F8" s="6" t="s">
        <v>38</v>
      </c>
      <c r="G8" s="6" t="s">
        <v>39</v>
      </c>
      <c r="H8" s="6" t="s">
        <v>32</v>
      </c>
      <c r="I8" s="6" t="s">
        <v>33</v>
      </c>
      <c r="J8" s="6" t="s">
        <v>40</v>
      </c>
      <c r="K8" s="6" t="s">
        <v>41</v>
      </c>
      <c r="L8" s="6" t="s">
        <v>42</v>
      </c>
      <c r="M8" s="6" t="s">
        <v>37</v>
      </c>
      <c r="N8" s="23">
        <v>20</v>
      </c>
      <c r="O8" s="23">
        <v>52</v>
      </c>
      <c r="P8" s="24">
        <v>4</v>
      </c>
    </row>
    <row r="9" spans="1:16" ht="12.75" customHeight="1">
      <c r="A9" s="4"/>
      <c r="B9" s="11">
        <v>3</v>
      </c>
      <c r="C9" s="5" t="s">
        <v>28</v>
      </c>
      <c r="D9" s="5">
        <v>9250</v>
      </c>
      <c r="E9" s="5" t="s">
        <v>29</v>
      </c>
      <c r="F9" s="6" t="s">
        <v>43</v>
      </c>
      <c r="G9" s="6" t="s">
        <v>44</v>
      </c>
      <c r="H9" s="6" t="s">
        <v>45</v>
      </c>
      <c r="I9" s="6" t="s">
        <v>33</v>
      </c>
      <c r="J9" s="6" t="s">
        <v>46</v>
      </c>
      <c r="K9" s="6" t="s">
        <v>47</v>
      </c>
      <c r="L9" s="6" t="s">
        <v>48</v>
      </c>
      <c r="M9" s="6" t="s">
        <v>49</v>
      </c>
      <c r="N9" s="23">
        <v>18</v>
      </c>
      <c r="O9" s="23">
        <v>47</v>
      </c>
      <c r="P9" s="24">
        <v>4</v>
      </c>
    </row>
    <row r="10" spans="1:16" ht="12.75" customHeight="1">
      <c r="A10" s="4"/>
      <c r="B10" s="11">
        <v>4</v>
      </c>
      <c r="C10" s="5" t="s">
        <v>28</v>
      </c>
      <c r="D10" s="5">
        <v>9250</v>
      </c>
      <c r="E10" s="5" t="s">
        <v>29</v>
      </c>
      <c r="F10" s="6" t="s">
        <v>50</v>
      </c>
      <c r="G10" s="6" t="s">
        <v>51</v>
      </c>
      <c r="H10" s="6" t="s">
        <v>52</v>
      </c>
      <c r="I10" s="6" t="s">
        <v>53</v>
      </c>
      <c r="J10" s="6" t="s">
        <v>54</v>
      </c>
      <c r="K10" s="6" t="s">
        <v>41</v>
      </c>
      <c r="L10" s="6" t="s">
        <v>42</v>
      </c>
      <c r="M10" s="6" t="s">
        <v>55</v>
      </c>
      <c r="N10" s="23">
        <v>22</v>
      </c>
      <c r="O10" s="23">
        <v>57</v>
      </c>
      <c r="P10" s="24">
        <v>4</v>
      </c>
    </row>
    <row r="11" spans="1:16" ht="12.75" customHeight="1">
      <c r="A11" s="4"/>
      <c r="B11" s="11">
        <v>5</v>
      </c>
      <c r="C11" s="5" t="s">
        <v>28</v>
      </c>
      <c r="D11" s="5">
        <v>9250</v>
      </c>
      <c r="E11" s="5" t="s">
        <v>56</v>
      </c>
      <c r="F11" s="6" t="s">
        <v>57</v>
      </c>
      <c r="G11" s="6" t="s">
        <v>58</v>
      </c>
      <c r="H11" s="6" t="s">
        <v>59</v>
      </c>
      <c r="I11" s="6" t="s">
        <v>33</v>
      </c>
      <c r="J11" s="6" t="s">
        <v>60</v>
      </c>
      <c r="K11" s="6" t="s">
        <v>41</v>
      </c>
      <c r="L11" s="6" t="s">
        <v>61</v>
      </c>
      <c r="M11" s="6" t="s">
        <v>37</v>
      </c>
      <c r="N11" s="23">
        <v>19</v>
      </c>
      <c r="O11" s="23">
        <v>50</v>
      </c>
      <c r="P11" s="24">
        <v>4</v>
      </c>
    </row>
    <row r="12" spans="1:16" ht="12.75" customHeight="1">
      <c r="A12" s="4"/>
      <c r="B12" s="11">
        <v>6</v>
      </c>
      <c r="C12" s="5" t="s">
        <v>28</v>
      </c>
      <c r="D12" s="5">
        <v>9250</v>
      </c>
      <c r="E12" s="5" t="s">
        <v>56</v>
      </c>
      <c r="F12" s="6" t="s">
        <v>62</v>
      </c>
      <c r="G12" s="6" t="s">
        <v>63</v>
      </c>
      <c r="H12" s="6" t="s">
        <v>45</v>
      </c>
      <c r="I12" s="6" t="s">
        <v>33</v>
      </c>
      <c r="J12" s="6" t="s">
        <v>64</v>
      </c>
      <c r="K12" s="6" t="s">
        <v>41</v>
      </c>
      <c r="L12" s="6" t="s">
        <v>65</v>
      </c>
      <c r="M12" s="6" t="s">
        <v>37</v>
      </c>
      <c r="N12" s="23">
        <v>18</v>
      </c>
      <c r="O12" s="23">
        <v>47</v>
      </c>
      <c r="P12" s="24">
        <v>4</v>
      </c>
    </row>
    <row r="13" spans="1:16" ht="12.75" customHeight="1">
      <c r="A13" s="4"/>
      <c r="B13" s="11">
        <v>7</v>
      </c>
      <c r="C13" s="5" t="s">
        <v>28</v>
      </c>
      <c r="D13" s="5">
        <v>9250</v>
      </c>
      <c r="E13" s="5" t="s">
        <v>29</v>
      </c>
      <c r="F13" s="6" t="s">
        <v>66</v>
      </c>
      <c r="G13" s="6" t="s">
        <v>67</v>
      </c>
      <c r="H13" s="6" t="s">
        <v>68</v>
      </c>
      <c r="I13" s="6" t="s">
        <v>33</v>
      </c>
      <c r="J13" s="6" t="s">
        <v>69</v>
      </c>
      <c r="K13" s="6" t="s">
        <v>70</v>
      </c>
      <c r="L13" s="6" t="s">
        <v>71</v>
      </c>
      <c r="M13" s="6" t="s">
        <v>37</v>
      </c>
      <c r="N13" s="23">
        <v>14</v>
      </c>
      <c r="O13" s="23">
        <v>36</v>
      </c>
      <c r="P13" s="24">
        <v>3</v>
      </c>
    </row>
    <row r="14" spans="1:16" ht="12.75" customHeight="1">
      <c r="A14" s="4"/>
      <c r="B14" s="11">
        <v>8</v>
      </c>
      <c r="C14" s="5" t="s">
        <v>28</v>
      </c>
      <c r="D14" s="5">
        <v>9250</v>
      </c>
      <c r="E14" s="5" t="s">
        <v>56</v>
      </c>
      <c r="F14" s="6" t="s">
        <v>72</v>
      </c>
      <c r="G14" s="6" t="s">
        <v>73</v>
      </c>
      <c r="H14" s="6" t="s">
        <v>74</v>
      </c>
      <c r="I14" s="6" t="s">
        <v>33</v>
      </c>
      <c r="J14" s="6" t="s">
        <v>75</v>
      </c>
      <c r="K14" s="6" t="s">
        <v>41</v>
      </c>
      <c r="L14" s="6" t="s">
        <v>76</v>
      </c>
      <c r="M14" s="6" t="s">
        <v>77</v>
      </c>
      <c r="N14" s="23">
        <v>31</v>
      </c>
      <c r="O14" s="23">
        <v>81</v>
      </c>
      <c r="P14" s="24">
        <v>5</v>
      </c>
    </row>
    <row r="15" spans="1:16" ht="12.75" customHeight="1">
      <c r="A15" s="4"/>
      <c r="B15" s="11">
        <v>9</v>
      </c>
      <c r="C15" s="5" t="s">
        <v>28</v>
      </c>
      <c r="D15" s="5">
        <v>9250</v>
      </c>
      <c r="E15" s="5" t="s">
        <v>29</v>
      </c>
      <c r="F15" s="6" t="s">
        <v>78</v>
      </c>
      <c r="G15" s="6" t="s">
        <v>79</v>
      </c>
      <c r="H15" s="6" t="s">
        <v>59</v>
      </c>
      <c r="I15" s="6" t="s">
        <v>33</v>
      </c>
      <c r="J15" s="6" t="s">
        <v>80</v>
      </c>
      <c r="K15" s="6" t="s">
        <v>41</v>
      </c>
      <c r="L15" s="6" t="s">
        <v>81</v>
      </c>
      <c r="M15" s="6" t="s">
        <v>55</v>
      </c>
      <c r="N15" s="23">
        <v>19</v>
      </c>
      <c r="O15" s="23">
        <v>50</v>
      </c>
      <c r="P15" s="24">
        <v>4</v>
      </c>
    </row>
    <row r="16" spans="1:16" ht="12.75" customHeight="1">
      <c r="A16" s="4"/>
      <c r="B16" s="11">
        <v>10</v>
      </c>
      <c r="C16" s="5" t="s">
        <v>28</v>
      </c>
      <c r="D16" s="5">
        <v>9250</v>
      </c>
      <c r="E16" s="5" t="s">
        <v>29</v>
      </c>
      <c r="F16" s="6" t="s">
        <v>82</v>
      </c>
      <c r="G16" s="6" t="s">
        <v>83</v>
      </c>
      <c r="H16" s="6" t="s">
        <v>52</v>
      </c>
      <c r="I16" s="6" t="s">
        <v>33</v>
      </c>
      <c r="J16" s="6" t="s">
        <v>84</v>
      </c>
      <c r="K16" s="6" t="s">
        <v>41</v>
      </c>
      <c r="L16" s="6" t="s">
        <v>42</v>
      </c>
      <c r="M16" s="6" t="s">
        <v>37</v>
      </c>
      <c r="N16" s="23">
        <v>20</v>
      </c>
      <c r="O16" s="23">
        <v>52</v>
      </c>
      <c r="P16" s="24">
        <v>4</v>
      </c>
    </row>
    <row r="17" spans="1:16" ht="12.75" customHeight="1">
      <c r="A17" s="4"/>
      <c r="B17" s="11">
        <v>11</v>
      </c>
      <c r="C17" s="5" t="s">
        <v>28</v>
      </c>
      <c r="D17" s="5">
        <v>9250</v>
      </c>
      <c r="E17" s="5" t="s">
        <v>29</v>
      </c>
      <c r="F17" s="6" t="s">
        <v>85</v>
      </c>
      <c r="G17" s="6" t="s">
        <v>39</v>
      </c>
      <c r="H17" s="6" t="s">
        <v>52</v>
      </c>
      <c r="I17" s="6" t="s">
        <v>33</v>
      </c>
      <c r="J17" s="6" t="s">
        <v>86</v>
      </c>
      <c r="K17" s="6" t="s">
        <v>41</v>
      </c>
      <c r="L17" s="6" t="s">
        <v>87</v>
      </c>
      <c r="M17" s="6" t="s">
        <v>37</v>
      </c>
      <c r="N17" s="23">
        <v>17</v>
      </c>
      <c r="O17" s="23">
        <v>44</v>
      </c>
      <c r="P17" s="24">
        <v>4</v>
      </c>
    </row>
    <row r="18" spans="1:16" ht="12.75" customHeight="1">
      <c r="A18" s="4"/>
      <c r="B18" s="11">
        <v>12</v>
      </c>
      <c r="C18" s="5" t="s">
        <v>28</v>
      </c>
      <c r="D18" s="5">
        <v>9250</v>
      </c>
      <c r="E18" s="5" t="s">
        <v>29</v>
      </c>
      <c r="F18" s="6" t="s">
        <v>88</v>
      </c>
      <c r="G18" s="6" t="s">
        <v>89</v>
      </c>
      <c r="H18" s="6" t="s">
        <v>90</v>
      </c>
      <c r="I18" s="6" t="s">
        <v>91</v>
      </c>
      <c r="J18" s="6" t="s">
        <v>92</v>
      </c>
      <c r="K18" s="6" t="s">
        <v>41</v>
      </c>
      <c r="L18" s="6" t="s">
        <v>93</v>
      </c>
      <c r="M18" s="6" t="s">
        <v>37</v>
      </c>
      <c r="N18" s="23">
        <v>18</v>
      </c>
      <c r="O18" s="23">
        <v>47</v>
      </c>
      <c r="P18" s="24">
        <v>4</v>
      </c>
    </row>
    <row r="19" spans="1:16" ht="12.75" customHeight="1">
      <c r="A19" s="4"/>
      <c r="B19" s="11">
        <v>13</v>
      </c>
      <c r="C19" s="5" t="s">
        <v>28</v>
      </c>
      <c r="D19" s="5">
        <v>9250</v>
      </c>
      <c r="E19" s="5" t="s">
        <v>29</v>
      </c>
      <c r="F19" s="6" t="s">
        <v>94</v>
      </c>
      <c r="G19" s="6" t="s">
        <v>95</v>
      </c>
      <c r="H19" s="6" t="s">
        <v>96</v>
      </c>
      <c r="I19" s="6" t="s">
        <v>97</v>
      </c>
      <c r="J19" s="6" t="s">
        <v>98</v>
      </c>
      <c r="K19" s="6" t="s">
        <v>41</v>
      </c>
      <c r="L19" s="6" t="s">
        <v>42</v>
      </c>
      <c r="M19" s="6" t="s">
        <v>99</v>
      </c>
      <c r="N19" s="23">
        <v>28</v>
      </c>
      <c r="O19" s="23">
        <v>73</v>
      </c>
      <c r="P19" s="24">
        <v>5</v>
      </c>
    </row>
    <row r="20" spans="1:16" ht="12.75" customHeight="1">
      <c r="A20" s="4"/>
      <c r="B20" s="11">
        <v>14</v>
      </c>
      <c r="C20" s="5" t="s">
        <v>28</v>
      </c>
      <c r="D20" s="5">
        <v>9250</v>
      </c>
      <c r="E20" s="5" t="s">
        <v>29</v>
      </c>
      <c r="F20" s="6" t="s">
        <v>100</v>
      </c>
      <c r="G20" s="6" t="s">
        <v>101</v>
      </c>
      <c r="H20" s="6" t="s">
        <v>102</v>
      </c>
      <c r="I20" s="6" t="s">
        <v>33</v>
      </c>
      <c r="J20" s="6" t="s">
        <v>103</v>
      </c>
      <c r="K20" s="6" t="s">
        <v>41</v>
      </c>
      <c r="L20" s="6" t="s">
        <v>104</v>
      </c>
      <c r="M20" s="6" t="s">
        <v>37</v>
      </c>
      <c r="N20" s="23">
        <v>17</v>
      </c>
      <c r="O20" s="23">
        <v>44</v>
      </c>
      <c r="P20" s="24">
        <v>4</v>
      </c>
    </row>
    <row r="21" spans="1:16" ht="12.75" customHeight="1">
      <c r="A21" s="4"/>
      <c r="B21" s="11">
        <v>15</v>
      </c>
      <c r="C21" s="5" t="s">
        <v>28</v>
      </c>
      <c r="D21" s="5">
        <v>9250</v>
      </c>
      <c r="E21" s="5" t="s">
        <v>29</v>
      </c>
      <c r="F21" s="6" t="s">
        <v>105</v>
      </c>
      <c r="G21" s="6" t="s">
        <v>106</v>
      </c>
      <c r="H21" s="6" t="s">
        <v>45</v>
      </c>
      <c r="I21" s="6" t="s">
        <v>33</v>
      </c>
      <c r="J21" s="6" t="s">
        <v>107</v>
      </c>
      <c r="K21" s="6" t="s">
        <v>47</v>
      </c>
      <c r="L21" s="6" t="s">
        <v>108</v>
      </c>
      <c r="M21" s="6" t="s">
        <v>109</v>
      </c>
      <c r="N21" s="23">
        <v>20</v>
      </c>
      <c r="O21" s="23">
        <v>52</v>
      </c>
      <c r="P21" s="24">
        <v>4</v>
      </c>
    </row>
    <row r="22" spans="1:16" ht="12.75" customHeight="1">
      <c r="A22" s="4"/>
      <c r="B22" s="11">
        <v>16</v>
      </c>
      <c r="C22" s="5" t="s">
        <v>28</v>
      </c>
      <c r="D22" s="5">
        <v>9250</v>
      </c>
      <c r="E22" s="5" t="s">
        <v>56</v>
      </c>
      <c r="F22" s="6" t="s">
        <v>110</v>
      </c>
      <c r="G22" s="6" t="s">
        <v>111</v>
      </c>
      <c r="H22" s="6" t="s">
        <v>112</v>
      </c>
      <c r="I22" s="6" t="s">
        <v>33</v>
      </c>
      <c r="J22" s="6" t="s">
        <v>113</v>
      </c>
      <c r="K22" s="6" t="s">
        <v>41</v>
      </c>
      <c r="L22" s="6" t="s">
        <v>42</v>
      </c>
      <c r="M22" s="6" t="s">
        <v>114</v>
      </c>
      <c r="N22" s="23">
        <v>30</v>
      </c>
      <c r="O22" s="23">
        <v>78</v>
      </c>
      <c r="P22" s="24">
        <v>5</v>
      </c>
    </row>
    <row r="23" spans="1:16" ht="12.75" customHeight="1">
      <c r="A23" s="4"/>
      <c r="B23" s="11">
        <v>17</v>
      </c>
      <c r="C23" s="5" t="s">
        <v>28</v>
      </c>
      <c r="D23" s="5">
        <v>9250</v>
      </c>
      <c r="E23" s="5" t="s">
        <v>29</v>
      </c>
      <c r="F23" s="6" t="s">
        <v>115</v>
      </c>
      <c r="G23" s="6" t="s">
        <v>116</v>
      </c>
      <c r="H23" s="6" t="s">
        <v>32</v>
      </c>
      <c r="I23" s="6" t="s">
        <v>33</v>
      </c>
      <c r="J23" s="6" t="s">
        <v>117</v>
      </c>
      <c r="K23" s="6" t="s">
        <v>47</v>
      </c>
      <c r="L23" s="6" t="s">
        <v>42</v>
      </c>
      <c r="M23" s="6" t="s">
        <v>37</v>
      </c>
      <c r="N23" s="23">
        <v>19</v>
      </c>
      <c r="O23" s="23">
        <v>50</v>
      </c>
      <c r="P23" s="24">
        <v>4</v>
      </c>
    </row>
    <row r="24" spans="1:16" ht="12.75" customHeight="1">
      <c r="A24" s="4"/>
      <c r="B24" s="11">
        <v>18</v>
      </c>
      <c r="C24" s="5" t="s">
        <v>28</v>
      </c>
      <c r="D24" s="5">
        <v>9250</v>
      </c>
      <c r="E24" s="5" t="s">
        <v>56</v>
      </c>
      <c r="F24" s="6" t="s">
        <v>118</v>
      </c>
      <c r="G24" s="6" t="s">
        <v>83</v>
      </c>
      <c r="H24" s="6" t="s">
        <v>52</v>
      </c>
      <c r="I24" s="6" t="s">
        <v>119</v>
      </c>
      <c r="J24" s="6" t="s">
        <v>120</v>
      </c>
      <c r="K24" s="6" t="s">
        <v>41</v>
      </c>
      <c r="L24" s="6" t="s">
        <v>42</v>
      </c>
      <c r="M24" s="6" t="s">
        <v>121</v>
      </c>
      <c r="N24" s="23">
        <v>30</v>
      </c>
      <c r="O24" s="23">
        <v>78</v>
      </c>
      <c r="P24" s="24">
        <v>5</v>
      </c>
    </row>
    <row r="25" spans="1:16" ht="12.75" customHeight="1">
      <c r="A25" s="4"/>
      <c r="B25" s="11">
        <v>19</v>
      </c>
      <c r="C25" s="5" t="s">
        <v>28</v>
      </c>
      <c r="D25" s="5">
        <v>9250</v>
      </c>
      <c r="E25" s="5" t="s">
        <v>29</v>
      </c>
      <c r="F25" s="6" t="s">
        <v>122</v>
      </c>
      <c r="G25" s="6" t="s">
        <v>116</v>
      </c>
      <c r="H25" s="6" t="s">
        <v>52</v>
      </c>
      <c r="I25" s="6" t="s">
        <v>33</v>
      </c>
      <c r="J25" s="6" t="s">
        <v>123</v>
      </c>
      <c r="K25" s="6" t="s">
        <v>41</v>
      </c>
      <c r="L25" s="6" t="s">
        <v>124</v>
      </c>
      <c r="M25" s="6" t="s">
        <v>37</v>
      </c>
      <c r="N25" s="23">
        <v>18</v>
      </c>
      <c r="O25" s="23">
        <v>47</v>
      </c>
      <c r="P25" s="24">
        <v>4</v>
      </c>
    </row>
    <row r="26" spans="1:16" ht="12.75" customHeight="1">
      <c r="A26" s="4"/>
      <c r="B26" s="11">
        <v>20</v>
      </c>
      <c r="C26" s="5" t="s">
        <v>125</v>
      </c>
      <c r="D26" s="5">
        <v>9250</v>
      </c>
      <c r="E26" s="5" t="s">
        <v>29</v>
      </c>
      <c r="F26" s="6" t="s">
        <v>126</v>
      </c>
      <c r="G26" s="6" t="s">
        <v>39</v>
      </c>
      <c r="H26" s="6" t="s">
        <v>127</v>
      </c>
      <c r="I26" s="6" t="s">
        <v>128</v>
      </c>
      <c r="J26" s="6" t="s">
        <v>129</v>
      </c>
      <c r="K26" s="6" t="s">
        <v>47</v>
      </c>
      <c r="L26" s="6" t="s">
        <v>130</v>
      </c>
      <c r="M26" s="6" t="s">
        <v>37</v>
      </c>
      <c r="N26" s="23">
        <v>17</v>
      </c>
      <c r="O26" s="23">
        <v>44</v>
      </c>
      <c r="P26" s="24">
        <v>4</v>
      </c>
    </row>
    <row r="27" spans="1:16" ht="12.75">
      <c r="A27" s="4"/>
      <c r="B27" s="11"/>
      <c r="C27" s="8"/>
      <c r="D27" s="9"/>
      <c r="E27" s="9"/>
      <c r="F27" s="9"/>
      <c r="G27" s="9"/>
      <c r="H27" s="9"/>
      <c r="I27" s="9"/>
      <c r="J27" s="9"/>
      <c r="K27" s="9"/>
      <c r="L27" s="9"/>
      <c r="M27" s="9" t="s">
        <v>2</v>
      </c>
      <c r="N27" s="22">
        <f>AVERAGE($N$7:$N$26)</f>
        <v>20.55</v>
      </c>
      <c r="O27" s="22">
        <f>AVERAGE($O$7:$O$26)</f>
        <v>53.55</v>
      </c>
      <c r="P27" s="17">
        <f>AVERAGE($P$7:$P$26)</f>
        <v>4.15</v>
      </c>
    </row>
    <row r="28" spans="1:16" ht="13.5" thickBot="1">
      <c r="A28" s="1"/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25"/>
      <c r="N28" s="26"/>
      <c r="O28" s="26"/>
      <c r="P28" s="27"/>
    </row>
    <row r="29" spans="1:14" ht="12.75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 t="s">
        <v>0</v>
      </c>
      <c r="N29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6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AA6"/>
  <sheetViews>
    <sheetView zoomScalePageLayoutView="0" workbookViewId="0" topLeftCell="A1">
      <selection activeCell="A30005" sqref="A30005:P30006"/>
    </sheetView>
  </sheetViews>
  <sheetFormatPr defaultColWidth="9.00390625" defaultRowHeight="12.75"/>
  <sheetData>
    <row r="5" spans="1:2" ht="12.75">
      <c r="A5" s="28" t="s">
        <v>3</v>
      </c>
      <c r="B5" t="e">
        <f>XLR_ERRNAME</f>
        <v>#NAME?</v>
      </c>
    </row>
    <row r="6" spans="1:27" ht="12.75">
      <c r="A6" t="s">
        <v>4</v>
      </c>
      <c r="B6">
        <v>0</v>
      </c>
      <c r="C6" s="29" t="s">
        <v>5</v>
      </c>
      <c r="D6" s="29" t="s">
        <v>6</v>
      </c>
      <c r="E6" s="29" t="s">
        <v>7</v>
      </c>
      <c r="F6" s="29" t="s">
        <v>8</v>
      </c>
      <c r="G6" s="29" t="s">
        <v>9</v>
      </c>
      <c r="H6" s="29" t="s">
        <v>0</v>
      </c>
      <c r="I6" s="29" t="s">
        <v>10</v>
      </c>
      <c r="J6" s="29" t="s">
        <v>11</v>
      </c>
      <c r="K6" s="29" t="s">
        <v>12</v>
      </c>
      <c r="L6" s="29" t="s">
        <v>13</v>
      </c>
      <c r="M6" s="29" t="s">
        <v>14</v>
      </c>
      <c r="N6" s="29" t="s">
        <v>15</v>
      </c>
      <c r="O6" s="29" t="s">
        <v>16</v>
      </c>
      <c r="P6" s="29" t="s">
        <v>17</v>
      </c>
      <c r="Q6" s="29" t="s">
        <v>18</v>
      </c>
      <c r="R6" s="29" t="s">
        <v>19</v>
      </c>
      <c r="S6" s="29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24</v>
      </c>
      <c r="Z6" s="29" t="s">
        <v>26</v>
      </c>
      <c r="AA6" s="29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Блюдов Александр Васильевич</dc:creator>
  <cp:keywords/>
  <dc:description/>
  <cp:lastModifiedBy>Школа</cp:lastModifiedBy>
  <cp:lastPrinted>2013-06-11T00:51:04Z</cp:lastPrinted>
  <dcterms:created xsi:type="dcterms:W3CDTF">2003-05-21T15:59:57Z</dcterms:created>
  <dcterms:modified xsi:type="dcterms:W3CDTF">2013-06-11T02:03:34Z</dcterms:modified>
  <cp:category/>
  <cp:version/>
  <cp:contentType/>
  <cp:contentStatus/>
</cp:coreProperties>
</file>